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F06B77BB-3E34-4AD8-8BE5-A3DFD0BEB637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Z3" i="117" a="1"/>
  <c r="AE3" i="117" a="1"/>
  <c r="AC3" i="117" a="1"/>
  <c r="X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<sst xmlns="http://schemas.openxmlformats.org/spreadsheetml/2006/main" count="2146" uniqueCount="596">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</sst>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522</v>
      </c>
      <c r="C1" s="227" t="str">
        <f>VLOOKUP(B1,Titolo_descrizione!B2:C51,2,FALSE)</f>
        <v>Applicazione di sistema a cappotto KlimaExpert ETA con pannello Klima Airplus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Airplus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13.375999999999999</v>
      </c>
      <c r="G55" s="172">
        <f t="shared" ref="G55:G66" ca="1" si="10" xml:space="preserve"> IFERROR(F55*E55,"")</f>
        <v>13.375999999999999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Klima Flex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1.1100000000000001</v>
      </c>
      <c r="G57" s="172">
        <f t="shared" ca="1" si="10"/>
        <v>8.8800000000000008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37.641000000000005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16.759999999999998</v>
      </c>
      <c r="F70" s="186">
        <f>0.02</f>
        <v>0.02</v>
      </c>
      <c r="G70" s="172">
        <f ca="1" xml:space="preserve"> F70*E70</f>
        <v>0.33519999999999994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1.9352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60.051200000000009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10.208704000000003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7.0259904000000013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77.285894400000004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9" ca="1">IFERROR(INDIRECT(VLOOKUP(Analisi_Voci!B1,B3:O25,14,FALSE)),"Nessuno")</f>
        <v>100 mm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" ca="1">INDIRECT(VLOOKUP(Analisi_Voci!B1,B3:V27,16,FALSE))</f>
        <v>Rinforzo V50</v>
      </c>
      <c r="AA3" s="19" t="str" cm="1">
        <f t="array" aca="1" ref="AA3:AA9" ca="1">INDIRECT(VLOOKUP(Analisi_Voci!B1,B3:V27,17,FALSE))</f>
        <v>Keraklima Eco Bianco</v>
      </c>
      <c r="AB3" s="19" t="str" cm="1">
        <f t="array" aca="1" ref="AB3" ca="1">INDIRECT(VLOOKUP(Analisi_Voci!$B$1,$B$3:$V$27,18,FALSE))</f>
        <v>Kerakover Acrilex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5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120 mm</v>
      </c>
      <c r="Y4" s="72" t="str">
        <f ca="1"/>
        <v>Keraklima Eco Grigio</v>
      </c>
      <c r="Z4" s="19"/>
      <c r="AA4" s="19" t="str">
        <f ca="1"/>
        <v>Keraklima Eco Grigio</v>
      </c>
      <c r="AB4" s="19"/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140 mm</v>
      </c>
      <c r="Y5" s="20" t="str">
        <f ca="1"/>
        <v>Keraklima Eco Granello</v>
      </c>
      <c r="Z5" s="19"/>
      <c r="AA5" s="19" t="str">
        <f ca="1"/>
        <v>Keraklima Eco Granello</v>
      </c>
      <c r="AB5" s="19"/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150 mm</v>
      </c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/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160 mm</v>
      </c>
      <c r="Y7" s="72" t="str">
        <f ca="1"/>
        <v>Klima Fix Bianco</v>
      </c>
      <c r="Z7" s="19"/>
      <c r="AA7" s="19" t="str">
        <f ca="1"/>
        <v>Klima Fix Bianco</v>
      </c>
      <c r="AB7" s="20"/>
      <c r="AC7" s="20"/>
      <c r="AD7" s="20"/>
      <c r="AE7" s="20"/>
      <c r="AF7" s="20"/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180 mm</v>
      </c>
      <c r="Y8" s="20" t="str">
        <f ca="1"/>
        <v>Klima Fix Grigio</v>
      </c>
      <c r="Z8" s="19"/>
      <c r="AA8" s="19" t="str">
        <f ca="1"/>
        <v>Klima Fix Grigio</v>
      </c>
      <c r="AB8" s="20"/>
      <c r="AC8" s="20"/>
      <c r="AD8" s="20"/>
      <c r="AE8" s="20"/>
      <c r="AF8" s="20"/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200 mm</v>
      </c>
      <c r="Y9" s="20" t="str">
        <f ca="1"/>
        <v>Klima Light</v>
      </c>
      <c r="Z9" s="19"/>
      <c r="AA9" s="19" t="str">
        <f ca="1"/>
        <v>Klima Light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1.6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16.759999999999998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2025-07-30T14:09:42Z</dcterms:modified>
</cp:coreProperties>
</file>